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<sst xmlns="http://schemas.openxmlformats.org/spreadsheetml/2006/main" count="114" uniqueCount="78">
  <si>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</si>
  <si>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</si>
  <si>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</si>
  <si>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</si>
  <si>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</si>
  <si>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</si>
  <si>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</si>
  <si>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</si>
  <si>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</si>
  <si>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</si>
  <si>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</si>
  <si>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</si>
  <si>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</si>
  <si>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</si>
  <si>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</si>
  <si>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</si>
  <si>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</si>
  <si>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</si>
  <si>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</si>
  <si>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</si>
  <si>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</si>
  <si>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</si>
  <si>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</si>
  <si>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</si>
  <si>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</si>
  <si>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</si>
  <si>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</si>
  <si>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</si>
  <si>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</si>
  <si>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</si>
  <si>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</si>
  <si>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</si>
  <si>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</si>
  <si>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</si>
  <si>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</si>
  <si>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</si>
  <si>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</si>
  <si>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</si>
  <si>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</si>
  <si>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</si>
  <si>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</si>
  <si>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</si>
  <si>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</si>
  <si>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</si>
  <si>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</si>
  <si>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</si>
  <si>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</si>
  <si>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</si>
  <si>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</si>
  <si>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</si>
  <si>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</si>
  <si>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</si>
  <si>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</si>
  <si>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</si>
  <si>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</si>
  <si>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</si>
  <si>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</si>
  <si>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</si>
  <si>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</si>
  <si>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</si>
  <si>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</si>
  <si>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</si>
  <si>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план на січень-лютий  2015р.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</si>
  <si>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</si>
  <si>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</si>
  <si>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</si>
  <si>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</si>
  <si>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</si>
  <si>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</si>
  <si>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</si>
  <si>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</si>
  <si>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</si>
  <si>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</si>
  <si>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</si>
  <si>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станом на 25.02.2015 р. (в умовах 2015р.)</t>
  </si>
  <si>
    <r>
      <t xml:space="preserve">станом на 25.02.2015р.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</si>
  <si>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</si>
  <si>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25.02.2015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</si>
</sst>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778426"/>
        <c:axId val="9040579"/>
      </c:lineChart>
      <c:catAx>
        <c:axId val="387784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40579"/>
        <c:crosses val="autoZero"/>
        <c:auto val="0"/>
        <c:lblOffset val="100"/>
        <c:tickLblSkip val="1"/>
        <c:noMultiLvlLbl val="0"/>
      </c:catAx>
      <c:valAx>
        <c:axId val="904057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784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5634432"/>
        <c:axId val="27472385"/>
      </c:lineChart>
      <c:catAx>
        <c:axId val="556344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72385"/>
        <c:crosses val="autoZero"/>
        <c:auto val="0"/>
        <c:lblOffset val="100"/>
        <c:tickLblSkip val="1"/>
        <c:noMultiLvlLbl val="0"/>
      </c:catAx>
      <c:valAx>
        <c:axId val="2747238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6344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25.02.2015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0049174"/>
        <c:axId val="35726287"/>
      </c:bar3DChart>
      <c:catAx>
        <c:axId val="4004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5726287"/>
        <c:crosses val="autoZero"/>
        <c:auto val="1"/>
        <c:lblOffset val="100"/>
        <c:tickLblSkip val="1"/>
        <c:noMultiLvlLbl val="0"/>
      </c:catAx>
      <c:valAx>
        <c:axId val="35726287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4917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2054524"/>
        <c:axId val="51818413"/>
      </c:barChart>
      <c:catAx>
        <c:axId val="1205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18413"/>
        <c:crosses val="autoZero"/>
        <c:auto val="1"/>
        <c:lblOffset val="100"/>
        <c:tickLblSkip val="1"/>
        <c:noMultiLvlLbl val="0"/>
      </c:catAx>
      <c:valAx>
        <c:axId val="5181841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5452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4444850"/>
        <c:axId val="34906395"/>
      </c:barChart>
      <c:catAx>
        <c:axId val="14444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06395"/>
        <c:crosses val="autoZero"/>
        <c:auto val="1"/>
        <c:lblOffset val="100"/>
        <c:tickLblSkip val="1"/>
        <c:noMultiLvlLbl val="0"/>
      </c:catAx>
      <c:valAx>
        <c:axId val="3490639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44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1945656"/>
        <c:axId val="25790361"/>
      </c:barChart>
      <c:catAx>
        <c:axId val="619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0361"/>
        <c:crosses val="autoZero"/>
        <c:auto val="1"/>
        <c:lblOffset val="100"/>
        <c:tickLblSkip val="1"/>
        <c:noMultiLvlLbl val="0"/>
      </c:catAx>
      <c:valAx>
        <c:axId val="2579036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5656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81 192,5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83 218,3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-618,6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45 098,8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2 026,2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 "/>
    </sheetNames>
    <sheetDataSet>
      <sheetData sheetId="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5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"/>
      <c r="N1" s="118" t="s">
        <v>56</v>
      </c>
      <c r="O1" s="119"/>
      <c r="P1" s="119"/>
      <c r="Q1" s="119"/>
      <c r="R1" s="119"/>
      <c r="S1" s="120"/>
    </row>
    <row r="2" spans="1:19" ht="16.5" thickBot="1">
      <c r="A2" s="121" t="s">
        <v>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"/>
      <c r="N2" s="124" t="s">
        <v>58</v>
      </c>
      <c r="O2" s="125"/>
      <c r="P2" s="125"/>
      <c r="Q2" s="125"/>
      <c r="R2" s="125"/>
      <c r="S2" s="126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46</v>
      </c>
      <c r="K3" s="40" t="s">
        <v>47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45</v>
      </c>
      <c r="R3" s="33" t="s">
        <v>53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v>7.7</v>
      </c>
      <c r="I22" s="78">
        <f t="shared" si="0"/>
        <v>1.8999999999998183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172.50000000000003</v>
      </c>
      <c r="I24" s="42">
        <f t="shared" si="3"/>
        <v>101.94999999999926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4" t="s">
        <v>37</v>
      </c>
      <c r="O27" s="104"/>
      <c r="P27" s="104"/>
      <c r="Q27" s="104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3" t="s">
        <v>31</v>
      </c>
      <c r="O28" s="113"/>
      <c r="P28" s="113"/>
      <c r="Q28" s="113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5">
        <v>42036</v>
      </c>
      <c r="O29" s="114">
        <f>'[1]січень '!$D$142</f>
        <v>132375.63</v>
      </c>
      <c r="P29" s="114"/>
      <c r="Q29" s="114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6"/>
      <c r="O30" s="114"/>
      <c r="P30" s="114"/>
      <c r="Q30" s="114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49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7" t="s">
        <v>50</v>
      </c>
      <c r="P32" s="108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9" t="s">
        <v>51</v>
      </c>
      <c r="P33" s="109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0" t="s">
        <v>54</v>
      </c>
      <c r="P34" s="111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4" t="s">
        <v>32</v>
      </c>
      <c r="O37" s="104"/>
      <c r="P37" s="104"/>
      <c r="Q37" s="104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2" t="s">
        <v>33</v>
      </c>
      <c r="O38" s="112"/>
      <c r="P38" s="112"/>
      <c r="Q38" s="11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5">
        <v>42036</v>
      </c>
      <c r="O39" s="103">
        <v>0</v>
      </c>
      <c r="P39" s="103"/>
      <c r="Q39" s="103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6"/>
      <c r="O40" s="103"/>
      <c r="P40" s="103"/>
      <c r="Q40" s="103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1.125" style="0" customWidth="1"/>
  </cols>
  <sheetData>
    <row r="1" spans="1:21" ht="27" customHeight="1">
      <c r="A1" s="115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61</v>
      </c>
      <c r="Q1" s="119"/>
      <c r="R1" s="119"/>
      <c r="S1" s="119"/>
      <c r="T1" s="119"/>
      <c r="U1" s="120"/>
    </row>
    <row r="2" spans="1:21" ht="16.5" thickBot="1">
      <c r="A2" s="121" t="s">
        <v>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75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64</v>
      </c>
      <c r="D3" s="27" t="s">
        <v>53</v>
      </c>
      <c r="E3" s="40" t="s">
        <v>2</v>
      </c>
      <c r="F3" s="27" t="s">
        <v>3</v>
      </c>
      <c r="G3" s="95" t="s">
        <v>70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60</v>
      </c>
      <c r="M3" s="40" t="s">
        <v>47</v>
      </c>
      <c r="N3" s="32" t="s">
        <v>8</v>
      </c>
      <c r="O3" s="1"/>
      <c r="P3" s="28" t="s">
        <v>27</v>
      </c>
      <c r="Q3" s="29" t="s">
        <v>28</v>
      </c>
      <c r="R3" s="33" t="s">
        <v>45</v>
      </c>
      <c r="S3" s="133" t="s">
        <v>65</v>
      </c>
      <c r="T3" s="134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AVERAGE(L4:L19)</f>
        <v>2659.003125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2659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2659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2659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2659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2659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2659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2659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2659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2659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2659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2659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2659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2659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2659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2659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2659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42060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1"/>
        <v>0</v>
      </c>
      <c r="L21" s="41"/>
      <c r="M21" s="41">
        <v>4200</v>
      </c>
      <c r="N21" s="4">
        <f t="shared" si="0"/>
        <v>0</v>
      </c>
      <c r="O21" s="2">
        <v>2659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42061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1"/>
        <v>0</v>
      </c>
      <c r="L22" s="41"/>
      <c r="M22" s="41">
        <v>1500</v>
      </c>
      <c r="N22" s="4">
        <f t="shared" si="0"/>
        <v>0</v>
      </c>
      <c r="O22" s="2">
        <v>2659</v>
      </c>
      <c r="P22" s="46"/>
      <c r="Q22" s="52"/>
      <c r="R22" s="53"/>
      <c r="S22" s="131"/>
      <c r="T22" s="132"/>
      <c r="U22" s="34">
        <f t="shared" si="2"/>
        <v>0</v>
      </c>
    </row>
    <row r="23" spans="1:21" ht="13.5" thickBot="1">
      <c r="A23" s="12">
        <v>42062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1"/>
        <v>0</v>
      </c>
      <c r="L23" s="41"/>
      <c r="M23" s="41">
        <f>4900+48.8</f>
        <v>4948.8</v>
      </c>
      <c r="N23" s="4">
        <f t="shared" si="0"/>
        <v>0</v>
      </c>
      <c r="O23" s="2">
        <v>2659</v>
      </c>
      <c r="P23" s="46"/>
      <c r="Q23" s="52"/>
      <c r="R23" s="53"/>
      <c r="S23" s="127"/>
      <c r="T23" s="128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21613.474</v>
      </c>
      <c r="C24" s="99">
        <f aca="true" t="shared" si="4" ref="C24:H24">SUM(C4:C23)</f>
        <v>433.4</v>
      </c>
      <c r="D24" s="99">
        <f t="shared" si="4"/>
        <v>74.52</v>
      </c>
      <c r="E24" s="99">
        <f t="shared" si="4"/>
        <v>3436.7</v>
      </c>
      <c r="F24" s="99">
        <f t="shared" si="4"/>
        <v>13200.93</v>
      </c>
      <c r="G24" s="99">
        <f t="shared" si="4"/>
        <v>1990.1999999999998</v>
      </c>
      <c r="H24" s="99">
        <f t="shared" si="4"/>
        <v>1205.7999999999997</v>
      </c>
      <c r="I24" s="100">
        <f t="shared" si="3"/>
        <v>628.5</v>
      </c>
      <c r="J24" s="100">
        <f t="shared" si="3"/>
        <v>215.60000000000005</v>
      </c>
      <c r="K24" s="42">
        <f t="shared" si="3"/>
        <v>1681.0260000000003</v>
      </c>
      <c r="L24" s="42">
        <f t="shared" si="3"/>
        <v>44480.15</v>
      </c>
      <c r="M24" s="42">
        <f t="shared" si="3"/>
        <v>45098.8</v>
      </c>
      <c r="N24" s="14">
        <f t="shared" si="0"/>
        <v>0.9862823401066103</v>
      </c>
      <c r="O24" s="2"/>
      <c r="P24" s="89">
        <f>SUM(P4:P23)</f>
        <v>23</v>
      </c>
      <c r="Q24" s="89">
        <f>SUM(Q4:Q23)</f>
        <v>0.1</v>
      </c>
      <c r="R24" s="89">
        <f>SUM(R4:R23)</f>
        <v>14.4</v>
      </c>
      <c r="S24" s="129">
        <f>SUM(S4:S23)</f>
        <v>500.9</v>
      </c>
      <c r="T24" s="130"/>
      <c r="U24" s="89">
        <f>P24+Q24+S24+R24+T24</f>
        <v>538.4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4" t="s">
        <v>37</v>
      </c>
      <c r="Q27" s="104"/>
      <c r="R27" s="104"/>
      <c r="S27" s="104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3" t="s">
        <v>31</v>
      </c>
      <c r="Q28" s="113"/>
      <c r="R28" s="113"/>
      <c r="S28" s="11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5">
        <v>42060</v>
      </c>
      <c r="Q29" s="114">
        <v>121627.70411</v>
      </c>
      <c r="R29" s="114"/>
      <c r="S29" s="11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/>
      <c r="Q30" s="114"/>
      <c r="R30" s="114"/>
      <c r="S30" s="11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49</v>
      </c>
      <c r="S31" s="79">
        <v>112717.9719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0" t="s">
        <v>54</v>
      </c>
      <c r="R32" s="111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9" t="s">
        <v>51</v>
      </c>
      <c r="R33" s="109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4" t="s">
        <v>32</v>
      </c>
      <c r="Q37" s="104"/>
      <c r="R37" s="104"/>
      <c r="S37" s="104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33</v>
      </c>
      <c r="Q38" s="112"/>
      <c r="R38" s="112"/>
      <c r="S38" s="11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5">
        <v>42060</v>
      </c>
      <c r="Q39" s="103">
        <v>0</v>
      </c>
      <c r="R39" s="103"/>
      <c r="S39" s="103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/>
      <c r="Q40" s="103"/>
      <c r="R40" s="103"/>
      <c r="S40" s="103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39" t="s">
        <v>76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3" t="s">
        <v>36</v>
      </c>
      <c r="B28" s="141" t="s">
        <v>71</v>
      </c>
      <c r="C28" s="141"/>
      <c r="D28" s="145" t="s">
        <v>72</v>
      </c>
      <c r="E28" s="155"/>
      <c r="F28" s="156" t="s">
        <v>73</v>
      </c>
      <c r="G28" s="144"/>
      <c r="H28" s="151"/>
      <c r="I28" s="145"/>
      <c r="J28" s="151"/>
      <c r="K28" s="144"/>
      <c r="L28" s="148" t="s">
        <v>40</v>
      </c>
      <c r="M28" s="149"/>
      <c r="N28" s="150"/>
      <c r="O28" s="142" t="s">
        <v>77</v>
      </c>
      <c r="P28" s="143"/>
    </row>
    <row r="29" spans="1:16" ht="45">
      <c r="A29" s="154"/>
      <c r="B29" s="71" t="s">
        <v>62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січень-лютий  2015р.</v>
      </c>
      <c r="M29" s="27" t="s">
        <v>25</v>
      </c>
      <c r="N29" s="67" t="s">
        <v>26</v>
      </c>
      <c r="O29" s="144"/>
      <c r="P29" s="145"/>
    </row>
    <row r="30" spans="1:16" ht="23.25" customHeight="1" thickBot="1">
      <c r="A30" s="65">
        <f>лютий!Q39</f>
        <v>0</v>
      </c>
      <c r="B30" s="72">
        <v>355.978</v>
      </c>
      <c r="C30" s="72">
        <v>282.65</v>
      </c>
      <c r="D30" s="72">
        <v>0</v>
      </c>
      <c r="E30" s="72">
        <v>0.08</v>
      </c>
      <c r="F30" s="72">
        <v>148.1</v>
      </c>
      <c r="G30" s="72">
        <v>-1.6</v>
      </c>
      <c r="H30" s="72"/>
      <c r="I30" s="72"/>
      <c r="J30" s="72"/>
      <c r="K30" s="72"/>
      <c r="L30" s="92">
        <v>504.078</v>
      </c>
      <c r="M30" s="73">
        <v>281.13</v>
      </c>
      <c r="N30" s="74">
        <v>-222.94800000000004</v>
      </c>
      <c r="O30" s="146">
        <f>лютий!Q29</f>
        <v>121627.70411</v>
      </c>
      <c r="P30" s="14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1" t="s">
        <v>42</v>
      </c>
      <c r="P31" s="141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лютий!S31</f>
        <v>112717.9719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43</v>
      </c>
      <c r="P33" s="40">
        <f>лютий!S33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41</v>
      </c>
      <c r="P34" s="40">
        <f>лютий!S34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44929.4</v>
      </c>
      <c r="C47" s="39">
        <v>44822.84</v>
      </c>
      <c r="F47" s="1" t="s">
        <v>24</v>
      </c>
      <c r="G47" s="8"/>
      <c r="H47" s="15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13650</v>
      </c>
      <c r="C48" s="17">
        <v>9934.67</v>
      </c>
      <c r="G48" s="8"/>
      <c r="H48" s="15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15700</v>
      </c>
      <c r="C49" s="16">
        <v>21535.39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70</v>
      </c>
      <c r="B50" s="6">
        <v>1985.1</v>
      </c>
      <c r="C50" s="6">
        <v>1999.08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64</v>
      </c>
      <c r="B51" s="16">
        <v>2720</v>
      </c>
      <c r="C51" s="16">
        <v>433.35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0</v>
      </c>
      <c r="C52" s="16">
        <v>1539.73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388.1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1808</v>
      </c>
      <c r="C54" s="16">
        <v>2565.54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81192.5</v>
      </c>
      <c r="C55" s="11">
        <v>83218.7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48</v>
      </c>
    </row>
    <row r="3" spans="2:7" ht="18">
      <c r="B3" s="19"/>
      <c r="G3" s="20" t="s">
        <v>66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67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52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57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2015-02-25T13:50:25Z</dcterms:modified>
  <cp:category/>
  <cp:version/>
  <cp:contentType/>
  <cp:contentStatus/>
</cp:coreProperties>
</file>